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bucksbusinessfirst.sharepoint.com/sites/btvlep/Private/Communications/Bucks LEP website &amp; comms/Uploading documents/Board Meeting Papers/February 22/"/>
    </mc:Choice>
  </mc:AlternateContent>
  <xr:revisionPtr revIDLastSave="0" documentId="8_{3AC3F599-B04B-409F-B2D4-C665BE97FEF9}" xr6:coauthVersionLast="47" xr6:coauthVersionMax="47" xr10:uidLastSave="{00000000-0000-0000-0000-000000000000}"/>
  <bookViews>
    <workbookView xWindow="-120" yWindow="-120" windowWidth="29040" windowHeight="15840" xr2:uid="{AA58BC79-60BC-4DF1-83DA-D73C7717B610}"/>
  </bookViews>
  <sheets>
    <sheet name="Risk log" sheetId="1" r:id="rId1"/>
  </sheets>
  <definedNames>
    <definedName name="_xlnm._FilterDatabase" localSheetId="0" hidden="1">'Risk log'!$A$3:$M$21</definedName>
    <definedName name="_xlnm.Print_Area" localSheetId="0">'Risk log'!$A$1:$N$21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 i="1" l="1"/>
  <c r="I5" i="1"/>
  <c r="I6" i="1"/>
  <c r="I7" i="1"/>
  <c r="I8" i="1"/>
  <c r="I9" i="1"/>
  <c r="I10" i="1"/>
  <c r="I11" i="1"/>
  <c r="I12" i="1"/>
  <c r="I13" i="1"/>
  <c r="I20" i="1"/>
  <c r="I21" i="1"/>
  <c r="I18" i="1" l="1"/>
</calcChain>
</file>

<file path=xl/sharedStrings.xml><?xml version="1.0" encoding="utf-8"?>
<sst xmlns="http://schemas.openxmlformats.org/spreadsheetml/2006/main" count="158" uniqueCount="99">
  <si>
    <t>Risk Detail</t>
  </si>
  <si>
    <t>Risk Assessment</t>
  </si>
  <si>
    <t>Date</t>
  </si>
  <si>
    <t>Review</t>
  </si>
  <si>
    <t>Raised by</t>
  </si>
  <si>
    <t>Owner</t>
  </si>
  <si>
    <t>Description</t>
  </si>
  <si>
    <t>Impact</t>
  </si>
  <si>
    <t>Overall Severity</t>
  </si>
  <si>
    <t>Mitigating Action or Controls</t>
  </si>
  <si>
    <t>Closed</t>
  </si>
  <si>
    <t>Mitigation</t>
  </si>
  <si>
    <t>Likelihood</t>
  </si>
  <si>
    <t>Ref.</t>
  </si>
  <si>
    <t>No</t>
  </si>
  <si>
    <t>Failure to implement Local Industrial Strategy due to prioritisation, structure and or insufficient resource.</t>
  </si>
  <si>
    <t>Board</t>
  </si>
  <si>
    <t>RH</t>
  </si>
  <si>
    <t>RH/AS</t>
  </si>
  <si>
    <t>RH/IB</t>
  </si>
  <si>
    <t>RH/AS/MT</t>
  </si>
  <si>
    <t>RH/PB</t>
  </si>
  <si>
    <t>JR</t>
  </si>
  <si>
    <t xml:space="preserve">Failure to secure funding to run ancillary programmes such as growth hub, skills team, Enterprise Zone and BA </t>
  </si>
  <si>
    <t>Failure to Secure Aylesbury Woodlands planning promotion and Eastern Link Road delivery.</t>
  </si>
  <si>
    <t xml:space="preserve">Risk Log: Buckinghamshire Local Enterprise Partnership </t>
  </si>
  <si>
    <t>28.4.20</t>
  </si>
  <si>
    <t>No Change</t>
  </si>
  <si>
    <t>Duplication of economic activity with Buckinghamshire Council.</t>
  </si>
  <si>
    <t>Failure to complete of MOU and complete successful implementation of agreement with BBF over finance, HR and data security.  Capacity of LEP to deliver on its obligations while maintaining operationally robust and secure systems and procedures.</t>
  </si>
  <si>
    <t>30.7.20</t>
  </si>
  <si>
    <t>Unplanned Loss of key member of Executive or Board</t>
  </si>
  <si>
    <t xml:space="preserve">Ensure close team collaboration, mentoring &amp; role shadowing. Ensure operational resilience reviews are undertaken to ensure information is accessible to multiple individuals and that operational processes are resilient to absence of individual team member.  </t>
  </si>
  <si>
    <t xml:space="preserve">Potential division of Economic priorities leading to reduced investment in Buckinghamshire Economic Assets and Drivers </t>
  </si>
  <si>
    <t>Overall Risk for the LEP</t>
  </si>
  <si>
    <t>KEY</t>
  </si>
  <si>
    <t>0-9</t>
  </si>
  <si>
    <t>10 to 15</t>
  </si>
  <si>
    <t>16 And Above</t>
  </si>
  <si>
    <t>Overall Impact for the Company</t>
  </si>
  <si>
    <t>0-40% overall risk</t>
  </si>
  <si>
    <t>40%-60% overall risk</t>
  </si>
  <si>
    <t>27.11.20</t>
  </si>
  <si>
    <t>22.11.20</t>
  </si>
  <si>
    <t>Finance &amp; Audit Sub Group</t>
  </si>
  <si>
    <t>Rem Nom Sub Group</t>
  </si>
  <si>
    <t>RemNom Sub Group</t>
  </si>
  <si>
    <t xml:space="preserve">Non delivery by BBF Growth Hub service </t>
  </si>
  <si>
    <t xml:space="preserve">Existing Growth Hub delivery contract, to be supplemented by MOU to confirm operational relationship and BBF/LEP delivery commitments. </t>
  </si>
  <si>
    <t>Internal/External</t>
  </si>
  <si>
    <t>External</t>
  </si>
  <si>
    <t>Internal</t>
  </si>
  <si>
    <t>Impact of Mitigation</t>
  </si>
  <si>
    <t xml:space="preserve">Ensuring that previously identified strategic priorities are aligned with latest Government policy objectives. </t>
  </si>
  <si>
    <t xml:space="preserve">Ensuring effective use of Team Bucks resources, removal of duplication of activities. </t>
  </si>
  <si>
    <t xml:space="preserve">Full transparency in partnership arrangements with Growth Hub. </t>
  </si>
  <si>
    <t xml:space="preserve">Advanced notice of any areas of concern, ability to notify Government and funding partners in advance of major issues. </t>
  </si>
  <si>
    <t>Joint understanding of risk implication and united approach to securing planning approval and future use of site.</t>
  </si>
  <si>
    <t xml:space="preserve">Clarity on joint objectives and working arrangements between the two organisations. </t>
  </si>
  <si>
    <t>Failure to achieve full and total spend on Getting Building Fund by March 2022. </t>
  </si>
  <si>
    <t>7.5.21</t>
  </si>
  <si>
    <t>Loss of continuity and accountability within financial systems following transfer of service from Buckinghamshire Council.</t>
  </si>
  <si>
    <t>Structured transition, close alignment maintained with BC Section 151 team.</t>
  </si>
  <si>
    <t>12.5.21</t>
  </si>
  <si>
    <t>Board/Finance &amp; Audit Sub Group</t>
  </si>
  <si>
    <t xml:space="preserve">Broad range of projects being recommended for inclusion in revised schedule, reserve list in place.  Advance agreement agreed with Cities and Growth Unit for any alternative spending arrangements. </t>
  </si>
  <si>
    <t>Importance of supporting a strong and aligned Buckinghamshire County Deal Proposal and strong business representation within Buckinghamshire Growth Board, ensuring that communication channels are strengthened with national Government partners and maintained with neighbouring LEPs</t>
  </si>
  <si>
    <t>Advisory panel and delivery sub-board structure implemented, board approval to support team delivery resilience. Increased risk due to short term focus on COVID 19 Emergency Activities. LIS delivery positioned as part of Recovery Programme. Need to align existing LIS priorities with Plan for Growth and County Growth Deal.</t>
  </si>
  <si>
    <t>Widely recognised within LEP Network for positive attitude to diversity.  Significant opportunity to prepare for recruitment of key posts including LEP Chair.  Updated national Assurance Framework recognised challenge and has provided flexibility in recruitment in 2021/22</t>
  </si>
  <si>
    <t>Ensure ability to provide continuity of service in case  of loss of key team member. Ensure all staff are informed of progress of LEP Review Process.</t>
  </si>
  <si>
    <t>Likelihood and Impact graded 1-5</t>
  </si>
  <si>
    <t>Above 60% overall risk</t>
  </si>
  <si>
    <t>Failure to comply with national guidelines on board diversity. Board member recruitment. Characteristics, capacity, diversity and capability on the Board to be in line with the LEP Review. </t>
  </si>
  <si>
    <t xml:space="preserve">Terms of reference of RemNom committee to ensure board membership reflects appropriate diversity and skills needs for Buckinghamshire. HR support now provided by independent agency. Extensive programme and generous timetable for Board and Chair recruitment mitigates risk of not being able to attract suitable candidates. Gender diversity at forefront of selection criteria. </t>
  </si>
  <si>
    <t xml:space="preserve">Dissolution or change in structure or function of LEPs due to weakening relationship with Government or through a delay or result of the LEP Review findings or funding schedule.  Limited capacity to deliver new services or functions as identified from LEP Review Process. </t>
  </si>
  <si>
    <t>1.10.21</t>
  </si>
  <si>
    <t>RH/BB</t>
  </si>
  <si>
    <t>01.10.21</t>
  </si>
  <si>
    <t>Failure to secure full or part Government Core Funding due to changes resulting from the LEP Review</t>
  </si>
  <si>
    <t xml:space="preserve">Ensuring continuity of service, and providing comfort for employees easing any retention concerns. Longer term impact on revenue sustainability. </t>
  </si>
  <si>
    <r>
      <rPr>
        <sz val="12"/>
        <rFont val="Calibri"/>
        <family val="2"/>
      </rPr>
      <t>Ensure close working relationship with senior executive officers and members of the new authority. Ensure all members are aware of the impact of LEP supported services</t>
    </r>
    <r>
      <rPr>
        <b/>
        <sz val="14"/>
        <rFont val="Calibri"/>
        <family val="2"/>
      </rPr>
      <t>.</t>
    </r>
    <r>
      <rPr>
        <sz val="14"/>
        <rFont val="Calibri"/>
        <family val="2"/>
      </rPr>
      <t xml:space="preserve"> Good working relationship established as part of Recovery Programme to be built upon. </t>
    </r>
  </si>
  <si>
    <t>Quarterly meetings with all project sponsors, contract agreement ensures partners notify LEP of any major change to programme delivery schedule. Close monitoring underway as part of advance appraisal process by Hatch Associates. Regular meeting with Cities and Local Growth Unit to ensure appropriate payment options are in place. Contracts agreed with all delivery partners.</t>
  </si>
  <si>
    <t>Revenue reserves sufficient to support business continuity for 12 month period covering any potential loss of core Government Funding. Impact of core funding presented to government as part of LEP Network review submission. Two year budget proposed for consideration in February 2022.</t>
  </si>
  <si>
    <t xml:space="preserve">Maintain close relationships with MP's &amp; LEP Network. Ensure delivery against Government targets through Annual Performance Review. Ensure that reserve balances are sufficient to maintain delivery independently. Ensure delivery of Getting Building Programme on schedule. Actively engage in LEP review process to help inform and shape future direction of LEP activity. Ensure sufficuent working capital reserves remain in place to cover in-year delay to core funding. Propose multi- year budget setting to mitigate loss or delay of Government funding 2022/24. </t>
  </si>
  <si>
    <t xml:space="preserve">Change Since December 2021 </t>
  </si>
  <si>
    <t>RH/AMS</t>
  </si>
  <si>
    <t>Strength and impact of informed and independent Buckinghamshire delivery highlighted, strategic relationship maintained with regional partners. Joint dialogue underway relating to Future Delivery Structures</t>
  </si>
  <si>
    <t>Weekly operational meetings arranged between LEP &amp; BBF Executive Teams - Continuation of regular meetings ongoing in remote working operation . Updated  SLA presented to Board Feb 2022</t>
  </si>
  <si>
    <t>Reputational damage to BLEP as a result of strategic/delivery partner failure/position particularly in relation to funded LGF/GBF Projects.</t>
  </si>
  <si>
    <t>Quarterly meetings with all project sponsors, contract agreement ensures partners notify LEP of any major change to LGF programme delivery schedule. Risk increased due to Covid 19 Business Conditions and repayment schedule requests. Close national and media coverage on investment decisions made by LEP's across the country</t>
  </si>
  <si>
    <t xml:space="preserve">Core funding in place to provide continuity of service in the case of national funding delay. </t>
  </si>
  <si>
    <t>Head of Finance has access to BC SAP System, access to be maintained during transition process. Advisory audit being planned as part of 2021/22 Accounts Setting Process. New processes operating well in operation of LEP Banking system.</t>
  </si>
  <si>
    <t>Decrease</t>
  </si>
  <si>
    <t>No Net Change</t>
  </si>
  <si>
    <t>Reduction</t>
  </si>
  <si>
    <t xml:space="preserve">White Paper provided greater assurance on evolved role of LEPs further mitigation being provided by proposed independent multi-year budget. </t>
  </si>
  <si>
    <t xml:space="preserve">Ensure all Government programme support submissions are met and ensure that reserves allow for core services to be delivered for 3 months following any loss of funding. Core Growth Hub Funding for current year secured, at present no guarantees on funding for 2022/23. Enterprise Zone retained rates relief income to be updated on a quarterly basis. </t>
  </si>
  <si>
    <t>Continued Executive Participation in Woodlands Stakeholder Board. Board Representation on BA Management Board. Environment Agency agreed parameters for flood modelling. Date for Planning  Committee expected late February 2022</t>
  </si>
  <si>
    <t>128/350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</si>
</sst>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4"/>
      <name val="Calibri"/>
      <family val="2"/>
    </font>
    <font>
      <sz val="14"/>
      <name val="Calibri"/>
      <family val="2"/>
    </font>
    <font>
      <sz val="12"/>
      <color indexed="9"/>
      <name val="Calibri"/>
      <family val="2"/>
      <scheme val="minor"/>
    </font>
    <font>
      <b/>
      <sz val="12"/>
      <name val="Calibri"/>
      <family val="2"/>
      <scheme val="minor"/>
    </font>
    <font>
      <sz val="12"/>
      <name val="Calibri"/>
      <family val="2"/>
      <scheme val="minor"/>
    </font>
    <font>
      <sz val="16"/>
      <color rgb="FF000000"/>
      <name val="Calibri"/>
      <family val="2"/>
      <scheme val="minor"/>
    </font>
    <font>
      <sz val="12"/>
      <color rgb="FF000000"/>
      <name val="Calibri"/>
      <family val="2"/>
      <scheme val="minor"/>
    </font>
    <font>
      <sz val="12"/>
      <name val="Calibri"/>
      <family val="2"/>
    </font>
    <font>
      <sz val="11"/>
      <name val="Calibri"/>
      <family val="2"/>
      <scheme val="minor"/>
    </font>
  </fonts>
  <fills count="7">
    <fill>
      <patternFill patternType="none"/>
    </fill>
    <fill>
      <patternFill patternType="gray125"/>
    </fill>
    <fill>
      <patternFill patternType="solid">
        <fgColor theme="4" tint="-0.249977111117893"/>
        <bgColor indexed="64"/>
      </patternFill>
    </fill>
    <fill>
      <patternFill patternType="solid">
        <fgColor rgb="FF4B77C5"/>
        <bgColor indexed="64"/>
      </patternFill>
    </fill>
    <fill>
      <patternFill patternType="solid">
        <fgColor rgb="FF00FF00"/>
        <bgColor indexed="64"/>
      </patternFill>
    </fill>
    <fill>
      <patternFill patternType="solid">
        <fgColor rgb="FFFFFF00"/>
        <bgColor indexed="64"/>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s>
  <cellStyleXfs count="1">
    <xf numFmtId="0" fontId="0" fillId="0" borderId="0"/>
  </cellStyleXfs>
  <cellXfs count="50">
    <xf numFmtId="0" fontId="0" fillId="0" borderId="0" xfId="0"/>
    <xf numFmtId="0" fontId="1" fillId="0" borderId="1" xfId="0" applyFont="1" applyBorder="1" applyAlignment="1">
      <alignment horizontal="justify" vertical="top" wrapText="1"/>
    </xf>
    <xf numFmtId="14" fontId="2" fillId="0" borderId="1" xfId="0" applyNumberFormat="1" applyFont="1" applyBorder="1" applyAlignment="1">
      <alignment horizontal="justify" vertical="top" wrapText="1"/>
    </xf>
    <xf numFmtId="0" fontId="2" fillId="0" borderId="1" xfId="0" applyFont="1" applyBorder="1" applyAlignment="1">
      <alignment vertical="top" wrapText="1"/>
    </xf>
    <xf numFmtId="0" fontId="4" fillId="0" borderId="1" xfId="0" applyFont="1" applyBorder="1" applyAlignment="1">
      <alignment horizontal="justify" vertical="top" wrapText="1"/>
    </xf>
    <xf numFmtId="0" fontId="4" fillId="0" borderId="1" xfId="0" applyFont="1" applyBorder="1" applyAlignment="1">
      <alignment horizontal="center" vertical="center"/>
    </xf>
    <xf numFmtId="0" fontId="5" fillId="0" borderId="1" xfId="0" applyFont="1" applyBorder="1" applyAlignment="1">
      <alignment horizontal="justify" vertical="top" wrapText="1"/>
    </xf>
    <xf numFmtId="0" fontId="5" fillId="0" borderId="2" xfId="0" applyFont="1" applyBorder="1" applyAlignment="1">
      <alignment horizontal="center" vertical="center" wrapText="1"/>
    </xf>
    <xf numFmtId="14" fontId="5" fillId="0" borderId="1" xfId="0" applyNumberFormat="1" applyFont="1" applyBorder="1" applyAlignment="1">
      <alignment vertical="center" wrapText="1"/>
    </xf>
    <xf numFmtId="14" fontId="2" fillId="0" borderId="1" xfId="0" applyNumberFormat="1" applyFont="1" applyBorder="1" applyAlignment="1">
      <alignment vertical="center" wrapText="1"/>
    </xf>
    <xf numFmtId="14" fontId="5"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0" applyFont="1" applyBorder="1" applyAlignment="1">
      <alignment vertical="center" wrapText="1"/>
    </xf>
    <xf numFmtId="0" fontId="2" fillId="0" borderId="1" xfId="0" applyFont="1" applyBorder="1" applyAlignment="1">
      <alignment vertical="center" wrapText="1"/>
    </xf>
    <xf numFmtId="0" fontId="4" fillId="0" borderId="2" xfId="0" applyFont="1" applyFill="1" applyBorder="1" applyAlignment="1">
      <alignment horizontal="center" vertical="center" wrapText="1"/>
    </xf>
    <xf numFmtId="14" fontId="4" fillId="0" borderId="1" xfId="0" applyNumberFormat="1" applyFont="1" applyBorder="1" applyAlignment="1">
      <alignment horizontal="justify" vertical="top" wrapText="1"/>
    </xf>
    <xf numFmtId="0" fontId="4" fillId="3" borderId="1" xfId="0" applyFont="1" applyFill="1" applyBorder="1" applyAlignment="1">
      <alignment vertical="top" wrapText="1"/>
    </xf>
    <xf numFmtId="0" fontId="4" fillId="3" borderId="1" xfId="0" applyFont="1" applyFill="1" applyBorder="1" applyAlignment="1">
      <alignment horizontal="justify" vertical="top" wrapText="1"/>
    </xf>
    <xf numFmtId="0" fontId="4" fillId="3" borderId="1" xfId="0" applyFont="1" applyFill="1" applyBorder="1"/>
    <xf numFmtId="0" fontId="4" fillId="3" borderId="7" xfId="0" applyFont="1" applyFill="1" applyBorder="1"/>
    <xf numFmtId="0" fontId="4" fillId="3" borderId="7" xfId="0" applyFont="1" applyFill="1" applyBorder="1" applyAlignment="1">
      <alignment horizontal="justify" wrapText="1"/>
    </xf>
    <xf numFmtId="0" fontId="4" fillId="3" borderId="7" xfId="0" applyFont="1" applyFill="1" applyBorder="1" applyAlignment="1">
      <alignment horizontal="center" wrapText="1"/>
    </xf>
    <xf numFmtId="0" fontId="4" fillId="3" borderId="8" xfId="0" applyFont="1" applyFill="1" applyBorder="1" applyAlignment="1">
      <alignment horizontal="center" wrapText="1"/>
    </xf>
    <xf numFmtId="0" fontId="6" fillId="0" borderId="0" xfId="0" applyFont="1" applyAlignment="1">
      <alignment horizontal="center" vertical="center"/>
    </xf>
    <xf numFmtId="0" fontId="7" fillId="0" borderId="0" xfId="0" applyFont="1" applyAlignment="1">
      <alignment horizontal="center" vertical="center" wrapText="1" readingOrder="1"/>
    </xf>
    <xf numFmtId="14" fontId="8" fillId="0" borderId="1" xfId="0" applyNumberFormat="1" applyFont="1" applyBorder="1" applyAlignment="1">
      <alignment horizontal="justify" vertical="top" wrapText="1"/>
    </xf>
    <xf numFmtId="0" fontId="8" fillId="0" borderId="1" xfId="0" applyFont="1" applyBorder="1" applyAlignment="1">
      <alignment vertical="top" wrapText="1"/>
    </xf>
    <xf numFmtId="0" fontId="8" fillId="0" borderId="1" xfId="0" applyFont="1" applyBorder="1" applyAlignment="1">
      <alignment horizontal="justify" vertical="top" wrapText="1"/>
    </xf>
    <xf numFmtId="0" fontId="4" fillId="3" borderId="10" xfId="0" applyFont="1" applyFill="1" applyBorder="1" applyAlignment="1">
      <alignment horizontal="left" vertical="top"/>
    </xf>
    <xf numFmtId="0" fontId="0" fillId="4" borderId="0" xfId="0" applyFill="1"/>
    <xf numFmtId="0" fontId="0" fillId="5" borderId="0" xfId="0" applyFill="1"/>
    <xf numFmtId="0" fontId="0" fillId="6" borderId="0" xfId="0" applyFill="1"/>
    <xf numFmtId="17" fontId="0" fillId="5" borderId="0" xfId="0" applyNumberFormat="1" applyFill="1"/>
    <xf numFmtId="0" fontId="9" fillId="6" borderId="0" xfId="0" applyFont="1" applyFill="1"/>
    <xf numFmtId="0" fontId="4" fillId="3" borderId="11" xfId="0" applyFont="1" applyFill="1" applyBorder="1" applyAlignment="1">
      <alignment horizontal="center" wrapText="1"/>
    </xf>
    <xf numFmtId="14" fontId="2" fillId="0" borderId="12" xfId="0" applyNumberFormat="1" applyFont="1" applyFill="1" applyBorder="1" applyAlignment="1">
      <alignment horizontal="justify" vertical="top" wrapText="1"/>
    </xf>
    <xf numFmtId="0" fontId="5" fillId="0" borderId="3" xfId="0" applyFont="1" applyBorder="1" applyAlignment="1">
      <alignment horizontal="center" vertical="center" wrapText="1"/>
    </xf>
    <xf numFmtId="0" fontId="7" fillId="0" borderId="1" xfId="0" applyFont="1" applyBorder="1" applyAlignment="1">
      <alignment wrapText="1"/>
    </xf>
    <xf numFmtId="0" fontId="7" fillId="0" borderId="1" xfId="0" applyFont="1" applyBorder="1" applyAlignment="1">
      <alignment horizontal="left" vertical="center" wrapText="1" readingOrder="1"/>
    </xf>
    <xf numFmtId="0" fontId="4" fillId="4" borderId="2" xfId="0" applyFont="1" applyFill="1" applyBorder="1" applyAlignment="1">
      <alignment horizontal="center" vertical="center" wrapText="1"/>
    </xf>
    <xf numFmtId="0" fontId="4" fillId="3" borderId="2"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3" borderId="4" xfId="0" applyFont="1" applyFill="1" applyBorder="1" applyAlignment="1">
      <alignment horizontal="left" vertical="top" wrapText="1"/>
    </xf>
    <xf numFmtId="0" fontId="3" fillId="2" borderId="6" xfId="0" applyFont="1" applyFill="1" applyBorder="1" applyAlignment="1">
      <alignment horizontal="center" vertical="top"/>
    </xf>
    <xf numFmtId="17" fontId="3" fillId="2" borderId="0" xfId="0" applyNumberFormat="1" applyFont="1" applyFill="1" applyAlignment="1">
      <alignment horizontal="center" vertical="top"/>
    </xf>
    <xf numFmtId="0" fontId="3" fillId="2" borderId="0" xfId="0" applyFont="1" applyFill="1" applyAlignment="1">
      <alignment horizontal="center" vertical="top"/>
    </xf>
    <xf numFmtId="0" fontId="3" fillId="2" borderId="9" xfId="0" applyFont="1" applyFill="1" applyBorder="1" applyAlignment="1">
      <alignment horizontal="center" vertical="top"/>
    </xf>
    <xf numFmtId="0" fontId="4" fillId="3" borderId="5" xfId="0" applyFont="1" applyFill="1" applyBorder="1" applyAlignment="1">
      <alignment horizontal="left" vertical="top"/>
    </xf>
    <xf numFmtId="0" fontId="4" fillId="3" borderId="6" xfId="0" applyFont="1" applyFill="1" applyBorder="1" applyAlignment="1">
      <alignment horizontal="left" vertical="top"/>
    </xf>
    <xf numFmtId="0" fontId="4" fillId="3" borderId="10" xfId="0" applyFont="1" applyFill="1" applyBorder="1" applyAlignment="1">
      <alignment horizontal="left" vertical="top"/>
    </xf>
  </cellXfs>
  <cellStyles count="1">
    <cellStyle name="Normal" xfId="0" builtinId="0"/>
  </cellStyles>
  <dxfs count="4">
    <dxf>
      <fill>
        <patternFill>
          <bgColor rgb="FF00FF00"/>
        </patternFill>
      </fill>
    </dxf>
    <dxf>
      <fill>
        <patternFill>
          <bgColor rgb="FFFFFF00"/>
        </patternFill>
      </fill>
    </dxf>
    <dxf>
      <fill>
        <patternFill>
          <bgColor rgb="FFFF0000"/>
        </patternFill>
      </fill>
    </dxf>
    <dxf>
      <fill>
        <patternFill>
          <bgColor theme="4" tint="0.79998168889431442"/>
        </patternFill>
      </fill>
    </dxf>
  </dxfs>
  <tableStyles count="0" defaultTableStyle="TableStyleMedium2" defaultPivotStyle="PivotStyleLight16"/>
  <colors>
    <mruColors>
      <color rgb="FF00FF00"/>
      <color rgb="FF4B77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4D0C0-B5E0-481E-B265-832EBFF704C5}">
  <sheetPr>
    <pageSetUpPr fitToPage="1"/>
  </sheetPr>
  <dimension ref="A1:N34"/>
  <sheetViews>
    <sheetView tabSelected="1" zoomScale="85" zoomScaleNormal="85" workbookViewId="0">
      <selection sqref="A1:F1"/>
    </sheetView>
  </sheetViews>
  <sheetFormatPr defaultRowHeight="15" x14ac:dyDescent="0.25"/>
  <cols>
    <col min="2" max="2" width="14.85546875" bestFit="1" customWidth="1"/>
    <col min="3" max="3" width="13.85546875" customWidth="1"/>
    <col min="4" max="4" width="25.5703125" customWidth="1"/>
    <col min="5" max="5" width="17.85546875" customWidth="1"/>
    <col min="6" max="6" width="46.5703125" customWidth="1"/>
    <col min="7" max="8" width="12.5703125" customWidth="1"/>
    <col min="9" max="9" width="15.140625" customWidth="1"/>
    <col min="10" max="10" width="29.5703125" customWidth="1"/>
    <col min="11" max="11" width="55.85546875" customWidth="1"/>
    <col min="12" max="12" width="31.140625" customWidth="1"/>
    <col min="13" max="13" width="12.42578125" bestFit="1" customWidth="1"/>
  </cols>
  <sheetData>
    <row r="1" spans="1:14" ht="15.75" x14ac:dyDescent="0.25">
      <c r="A1" s="43" t="s">
        <v>25</v>
      </c>
      <c r="B1" s="43"/>
      <c r="C1" s="43"/>
      <c r="D1" s="43"/>
      <c r="E1" s="43"/>
      <c r="F1" s="43"/>
      <c r="G1" s="44">
        <v>44593</v>
      </c>
      <c r="H1" s="45"/>
      <c r="I1" s="45"/>
      <c r="J1" s="45"/>
      <c r="K1" s="45"/>
      <c r="L1" s="45"/>
      <c r="M1" s="46"/>
    </row>
    <row r="2" spans="1:14" ht="15.75" x14ac:dyDescent="0.25">
      <c r="A2" s="40" t="s">
        <v>0</v>
      </c>
      <c r="B2" s="41"/>
      <c r="C2" s="41"/>
      <c r="D2" s="41"/>
      <c r="E2" s="41"/>
      <c r="F2" s="42"/>
      <c r="G2" s="47" t="s">
        <v>1</v>
      </c>
      <c r="H2" s="48"/>
      <c r="I2" s="49"/>
      <c r="J2" s="28"/>
      <c r="K2" s="16" t="s">
        <v>11</v>
      </c>
      <c r="L2" s="16"/>
      <c r="M2" s="17"/>
    </row>
    <row r="3" spans="1:14" ht="47.25" x14ac:dyDescent="0.25">
      <c r="A3" s="18" t="s">
        <v>13</v>
      </c>
      <c r="B3" s="18" t="s">
        <v>2</v>
      </c>
      <c r="C3" s="19" t="s">
        <v>3</v>
      </c>
      <c r="D3" s="19" t="s">
        <v>4</v>
      </c>
      <c r="E3" s="19" t="s">
        <v>5</v>
      </c>
      <c r="F3" s="20" t="s">
        <v>6</v>
      </c>
      <c r="G3" s="21" t="s">
        <v>12</v>
      </c>
      <c r="H3" s="21" t="s">
        <v>7</v>
      </c>
      <c r="I3" s="22" t="s">
        <v>8</v>
      </c>
      <c r="J3" s="22" t="s">
        <v>84</v>
      </c>
      <c r="K3" s="18" t="s">
        <v>9</v>
      </c>
      <c r="L3" s="18" t="s">
        <v>52</v>
      </c>
      <c r="M3" s="17" t="s">
        <v>10</v>
      </c>
      <c r="N3" s="34" t="s">
        <v>49</v>
      </c>
    </row>
    <row r="4" spans="1:14" ht="173.25" x14ac:dyDescent="0.25">
      <c r="A4" s="5">
        <v>1</v>
      </c>
      <c r="B4" s="10">
        <v>43859</v>
      </c>
      <c r="C4" s="10" t="s">
        <v>77</v>
      </c>
      <c r="D4" s="12" t="s">
        <v>64</v>
      </c>
      <c r="E4" s="12" t="s">
        <v>85</v>
      </c>
      <c r="F4" s="12" t="s">
        <v>74</v>
      </c>
      <c r="G4" s="36">
        <v>2</v>
      </c>
      <c r="H4" s="7">
        <v>3</v>
      </c>
      <c r="I4" s="14">
        <f>G4*H4</f>
        <v>6</v>
      </c>
      <c r="J4" s="14" t="s">
        <v>94</v>
      </c>
      <c r="K4" s="6" t="s">
        <v>83</v>
      </c>
      <c r="L4" s="6" t="s">
        <v>95</v>
      </c>
      <c r="M4" s="15" t="s">
        <v>14</v>
      </c>
      <c r="N4" t="s">
        <v>50</v>
      </c>
    </row>
    <row r="5" spans="1:14" ht="126" x14ac:dyDescent="0.25">
      <c r="A5" s="5">
        <v>2</v>
      </c>
      <c r="B5" s="10">
        <v>43859</v>
      </c>
      <c r="C5" s="10" t="s">
        <v>63</v>
      </c>
      <c r="D5" s="8" t="s">
        <v>16</v>
      </c>
      <c r="E5" s="8" t="s">
        <v>19</v>
      </c>
      <c r="F5" s="37" t="s">
        <v>33</v>
      </c>
      <c r="G5" s="23">
        <v>3</v>
      </c>
      <c r="H5" s="23">
        <v>4</v>
      </c>
      <c r="I5" s="14">
        <f t="shared" ref="I5:I21" si="0">G5*H5</f>
        <v>12</v>
      </c>
      <c r="J5" s="14" t="s">
        <v>27</v>
      </c>
      <c r="K5" s="6" t="s">
        <v>66</v>
      </c>
      <c r="L5" s="6" t="s">
        <v>86</v>
      </c>
      <c r="M5" s="4" t="s">
        <v>14</v>
      </c>
      <c r="N5" t="s">
        <v>51</v>
      </c>
    </row>
    <row r="6" spans="1:14" ht="110.25" x14ac:dyDescent="0.25">
      <c r="A6" s="5">
        <v>3</v>
      </c>
      <c r="B6" s="10">
        <v>43859</v>
      </c>
      <c r="C6" s="10" t="s">
        <v>26</v>
      </c>
      <c r="D6" s="8" t="s">
        <v>16</v>
      </c>
      <c r="E6" s="8" t="s">
        <v>17</v>
      </c>
      <c r="F6" s="12" t="s">
        <v>15</v>
      </c>
      <c r="G6" s="36">
        <v>2</v>
      </c>
      <c r="H6" s="7">
        <v>5</v>
      </c>
      <c r="I6" s="14">
        <f t="shared" si="0"/>
        <v>10</v>
      </c>
      <c r="J6" s="14" t="s">
        <v>27</v>
      </c>
      <c r="K6" s="6" t="s">
        <v>67</v>
      </c>
      <c r="L6" s="6" t="s">
        <v>53</v>
      </c>
      <c r="M6" s="4" t="s">
        <v>14</v>
      </c>
      <c r="N6" t="s">
        <v>51</v>
      </c>
    </row>
    <row r="7" spans="1:14" ht="103.5" x14ac:dyDescent="0.25">
      <c r="A7" s="5">
        <v>4</v>
      </c>
      <c r="B7" s="11">
        <v>43859</v>
      </c>
      <c r="C7" s="11" t="s">
        <v>63</v>
      </c>
      <c r="D7" s="9" t="s">
        <v>16</v>
      </c>
      <c r="E7" s="9" t="s">
        <v>20</v>
      </c>
      <c r="F7" s="38" t="s">
        <v>28</v>
      </c>
      <c r="G7" s="36">
        <v>1</v>
      </c>
      <c r="H7" s="7">
        <v>4</v>
      </c>
      <c r="I7" s="14">
        <f t="shared" si="0"/>
        <v>4</v>
      </c>
      <c r="J7" s="14" t="s">
        <v>27</v>
      </c>
      <c r="K7" s="1" t="s">
        <v>80</v>
      </c>
      <c r="L7" s="27" t="s">
        <v>54</v>
      </c>
      <c r="M7" s="1" t="s">
        <v>14</v>
      </c>
      <c r="N7" t="s">
        <v>51</v>
      </c>
    </row>
    <row r="8" spans="1:14" ht="157.5" x14ac:dyDescent="0.25">
      <c r="A8" s="5">
        <v>5</v>
      </c>
      <c r="B8" s="11">
        <v>43859</v>
      </c>
      <c r="C8" s="11" t="s">
        <v>77</v>
      </c>
      <c r="D8" s="9" t="s">
        <v>16</v>
      </c>
      <c r="E8" s="9" t="s">
        <v>46</v>
      </c>
      <c r="F8" s="38" t="s">
        <v>72</v>
      </c>
      <c r="G8" s="36">
        <v>4</v>
      </c>
      <c r="H8" s="7">
        <v>2</v>
      </c>
      <c r="I8" s="14">
        <f t="shared" si="0"/>
        <v>8</v>
      </c>
      <c r="J8" s="14" t="s">
        <v>27</v>
      </c>
      <c r="K8" s="25" t="s">
        <v>73</v>
      </c>
      <c r="L8" s="25" t="s">
        <v>68</v>
      </c>
      <c r="M8" s="2" t="s">
        <v>14</v>
      </c>
      <c r="N8" t="s">
        <v>51</v>
      </c>
    </row>
    <row r="9" spans="1:14" ht="94.5" x14ac:dyDescent="0.25">
      <c r="A9" s="5">
        <v>6</v>
      </c>
      <c r="B9" s="11">
        <v>43859</v>
      </c>
      <c r="C9" s="11" t="s">
        <v>26</v>
      </c>
      <c r="D9" s="9" t="s">
        <v>16</v>
      </c>
      <c r="E9" s="9" t="s">
        <v>21</v>
      </c>
      <c r="F9" s="37" t="s">
        <v>29</v>
      </c>
      <c r="G9" s="36">
        <v>1</v>
      </c>
      <c r="H9" s="7">
        <v>3</v>
      </c>
      <c r="I9" s="14">
        <f t="shared" si="0"/>
        <v>3</v>
      </c>
      <c r="J9" s="14" t="s">
        <v>27</v>
      </c>
      <c r="K9" s="26" t="s">
        <v>87</v>
      </c>
      <c r="L9" s="26" t="s">
        <v>55</v>
      </c>
      <c r="M9" s="1" t="s">
        <v>14</v>
      </c>
      <c r="N9" t="s">
        <v>51</v>
      </c>
    </row>
    <row r="10" spans="1:14" ht="110.25" x14ac:dyDescent="0.25">
      <c r="A10" s="5">
        <v>7</v>
      </c>
      <c r="B10" s="11">
        <v>43859</v>
      </c>
      <c r="C10" s="11" t="s">
        <v>26</v>
      </c>
      <c r="D10" s="13" t="s">
        <v>16</v>
      </c>
      <c r="E10" s="13" t="s">
        <v>22</v>
      </c>
      <c r="F10" s="37" t="s">
        <v>88</v>
      </c>
      <c r="G10" s="36">
        <v>3</v>
      </c>
      <c r="H10" s="7">
        <v>4</v>
      </c>
      <c r="I10" s="14">
        <f t="shared" si="0"/>
        <v>12</v>
      </c>
      <c r="J10" s="14" t="s">
        <v>27</v>
      </c>
      <c r="K10" s="27" t="s">
        <v>89</v>
      </c>
      <c r="L10" s="27" t="s">
        <v>56</v>
      </c>
      <c r="M10" s="1" t="s">
        <v>14</v>
      </c>
      <c r="N10" t="s">
        <v>50</v>
      </c>
    </row>
    <row r="11" spans="1:14" ht="126" x14ac:dyDescent="0.25">
      <c r="A11" s="5">
        <v>8</v>
      </c>
      <c r="B11" s="11">
        <v>43859</v>
      </c>
      <c r="C11" s="11" t="s">
        <v>77</v>
      </c>
      <c r="D11" s="9" t="s">
        <v>16</v>
      </c>
      <c r="E11" s="9" t="s">
        <v>22</v>
      </c>
      <c r="F11" s="9" t="s">
        <v>59</v>
      </c>
      <c r="G11" s="36">
        <v>3</v>
      </c>
      <c r="H11" s="7">
        <v>4</v>
      </c>
      <c r="I11" s="14">
        <f t="shared" si="0"/>
        <v>12</v>
      </c>
      <c r="J11" s="14" t="s">
        <v>27</v>
      </c>
      <c r="K11" s="25" t="s">
        <v>81</v>
      </c>
      <c r="L11" s="25" t="s">
        <v>65</v>
      </c>
      <c r="M11" s="2" t="s">
        <v>14</v>
      </c>
      <c r="N11" t="s">
        <v>51</v>
      </c>
    </row>
    <row r="12" spans="1:14" ht="150" x14ac:dyDescent="0.25">
      <c r="A12" s="5">
        <v>9</v>
      </c>
      <c r="B12" s="11">
        <v>43859</v>
      </c>
      <c r="C12" s="11" t="s">
        <v>26</v>
      </c>
      <c r="D12" s="9" t="s">
        <v>16</v>
      </c>
      <c r="E12" s="9" t="s">
        <v>17</v>
      </c>
      <c r="F12" s="38" t="s">
        <v>23</v>
      </c>
      <c r="G12" s="24">
        <v>3</v>
      </c>
      <c r="H12" s="7">
        <v>3</v>
      </c>
      <c r="I12" s="14">
        <f t="shared" si="0"/>
        <v>9</v>
      </c>
      <c r="J12" s="14" t="s">
        <v>92</v>
      </c>
      <c r="K12" s="2" t="s">
        <v>96</v>
      </c>
      <c r="L12" s="2" t="s">
        <v>90</v>
      </c>
      <c r="M12" s="2" t="s">
        <v>14</v>
      </c>
      <c r="N12" t="s">
        <v>50</v>
      </c>
    </row>
    <row r="13" spans="1:14" ht="112.5" x14ac:dyDescent="0.25">
      <c r="A13" s="5">
        <v>10</v>
      </c>
      <c r="B13" s="11">
        <v>43859</v>
      </c>
      <c r="C13" s="11" t="s">
        <v>77</v>
      </c>
      <c r="D13" s="9" t="s">
        <v>16</v>
      </c>
      <c r="E13" s="9" t="s">
        <v>18</v>
      </c>
      <c r="F13" s="38" t="s">
        <v>24</v>
      </c>
      <c r="G13" s="36">
        <v>4</v>
      </c>
      <c r="H13" s="7">
        <v>4</v>
      </c>
      <c r="I13" s="14">
        <f t="shared" si="0"/>
        <v>16</v>
      </c>
      <c r="J13" s="14" t="s">
        <v>27</v>
      </c>
      <c r="K13" s="2" t="s">
        <v>97</v>
      </c>
      <c r="L13" s="2" t="s">
        <v>57</v>
      </c>
      <c r="M13" s="2" t="s">
        <v>14</v>
      </c>
      <c r="N13" t="s">
        <v>50</v>
      </c>
    </row>
    <row r="14" spans="1:14" ht="112.5" x14ac:dyDescent="0.25">
      <c r="A14" s="5">
        <v>11</v>
      </c>
      <c r="B14" s="11">
        <v>44042</v>
      </c>
      <c r="C14" s="11" t="s">
        <v>30</v>
      </c>
      <c r="D14" s="9" t="s">
        <v>16</v>
      </c>
      <c r="E14" s="9" t="s">
        <v>45</v>
      </c>
      <c r="F14" s="9" t="s">
        <v>31</v>
      </c>
      <c r="G14" s="36">
        <v>4</v>
      </c>
      <c r="H14" s="7">
        <v>3</v>
      </c>
      <c r="I14" s="14">
        <v>12</v>
      </c>
      <c r="J14" s="14" t="s">
        <v>27</v>
      </c>
      <c r="K14" s="2" t="s">
        <v>32</v>
      </c>
      <c r="L14" s="2" t="s">
        <v>69</v>
      </c>
      <c r="M14" s="2" t="s">
        <v>14</v>
      </c>
      <c r="N14" t="s">
        <v>51</v>
      </c>
    </row>
    <row r="15" spans="1:14" ht="75" x14ac:dyDescent="0.25">
      <c r="A15" s="5">
        <v>12</v>
      </c>
      <c r="B15" s="11" t="s">
        <v>42</v>
      </c>
      <c r="C15" s="11" t="s">
        <v>43</v>
      </c>
      <c r="D15" s="9" t="s">
        <v>44</v>
      </c>
      <c r="E15" s="9" t="s">
        <v>21</v>
      </c>
      <c r="F15" s="9" t="s">
        <v>47</v>
      </c>
      <c r="G15" s="36">
        <v>1</v>
      </c>
      <c r="H15" s="7">
        <v>4</v>
      </c>
      <c r="I15" s="14">
        <v>4</v>
      </c>
      <c r="J15" s="14" t="s">
        <v>27</v>
      </c>
      <c r="K15" s="2" t="s">
        <v>48</v>
      </c>
      <c r="L15" s="2" t="s">
        <v>58</v>
      </c>
      <c r="M15" s="2" t="s">
        <v>14</v>
      </c>
      <c r="N15" t="s">
        <v>51</v>
      </c>
    </row>
    <row r="16" spans="1:14" ht="112.5" x14ac:dyDescent="0.25">
      <c r="A16" s="5">
        <v>13</v>
      </c>
      <c r="B16" s="11" t="s">
        <v>60</v>
      </c>
      <c r="C16" s="11" t="s">
        <v>60</v>
      </c>
      <c r="D16" s="9" t="s">
        <v>44</v>
      </c>
      <c r="E16" s="9" t="s">
        <v>19</v>
      </c>
      <c r="F16" s="9" t="s">
        <v>61</v>
      </c>
      <c r="G16" s="36">
        <v>2</v>
      </c>
      <c r="H16" s="7">
        <v>4</v>
      </c>
      <c r="I16" s="14">
        <v>8</v>
      </c>
      <c r="J16" s="14" t="s">
        <v>27</v>
      </c>
      <c r="K16" s="2" t="s">
        <v>91</v>
      </c>
      <c r="L16" s="2" t="s">
        <v>62</v>
      </c>
      <c r="M16" s="2" t="s">
        <v>14</v>
      </c>
      <c r="N16" s="35" t="s">
        <v>50</v>
      </c>
    </row>
    <row r="17" spans="1:14" ht="131.25" x14ac:dyDescent="0.25">
      <c r="A17" s="5">
        <v>14</v>
      </c>
      <c r="B17" s="11" t="s">
        <v>75</v>
      </c>
      <c r="C17" s="11"/>
      <c r="D17" s="9" t="s">
        <v>44</v>
      </c>
      <c r="E17" s="9" t="s">
        <v>76</v>
      </c>
      <c r="F17" s="9" t="s">
        <v>78</v>
      </c>
      <c r="G17" s="36">
        <v>4</v>
      </c>
      <c r="H17" s="7">
        <v>3</v>
      </c>
      <c r="I17" s="14">
        <v>12</v>
      </c>
      <c r="J17" s="14" t="s">
        <v>92</v>
      </c>
      <c r="K17" s="2" t="s">
        <v>82</v>
      </c>
      <c r="L17" s="2" t="s">
        <v>79</v>
      </c>
      <c r="M17" s="2" t="s">
        <v>14</v>
      </c>
      <c r="N17" t="s">
        <v>50</v>
      </c>
    </row>
    <row r="18" spans="1:14" ht="18.75" x14ac:dyDescent="0.25">
      <c r="A18" s="5"/>
      <c r="B18" s="11"/>
      <c r="C18" s="11"/>
      <c r="D18" s="9"/>
      <c r="E18" s="9"/>
      <c r="F18" s="9"/>
      <c r="G18" s="7">
        <v>0</v>
      </c>
      <c r="H18" s="7">
        <v>0</v>
      </c>
      <c r="I18" s="14">
        <f>SUM(I4:I17)</f>
        <v>128</v>
      </c>
      <c r="J18" s="14" t="s">
        <v>93</v>
      </c>
      <c r="K18" s="2"/>
      <c r="L18" s="2"/>
      <c r="M18" s="2"/>
    </row>
    <row r="19" spans="1:14" ht="18.75" x14ac:dyDescent="0.25">
      <c r="A19" s="5"/>
      <c r="B19" s="11"/>
      <c r="C19" s="11"/>
      <c r="D19" s="9"/>
      <c r="E19" s="9"/>
      <c r="F19" s="13"/>
      <c r="G19" s="7">
        <v>0</v>
      </c>
      <c r="H19" s="7">
        <v>0</v>
      </c>
      <c r="I19" s="39" t="s">
        <v>98</v>
      </c>
      <c r="J19" s="14" t="s">
        <v>34</v>
      </c>
      <c r="K19" s="3"/>
      <c r="L19" s="3"/>
      <c r="M19" s="1"/>
    </row>
    <row r="20" spans="1:14" ht="18.75" x14ac:dyDescent="0.25">
      <c r="A20" s="5"/>
      <c r="B20" s="11"/>
      <c r="C20" s="11"/>
      <c r="D20" s="9"/>
      <c r="E20" s="9"/>
      <c r="F20" s="9"/>
      <c r="G20" s="7">
        <v>0</v>
      </c>
      <c r="H20" s="7">
        <v>0</v>
      </c>
      <c r="I20" s="14">
        <f t="shared" si="0"/>
        <v>0</v>
      </c>
      <c r="J20" s="14"/>
      <c r="K20" s="2"/>
      <c r="L20" s="2"/>
      <c r="M20" s="2"/>
    </row>
    <row r="21" spans="1:14" ht="18.75" x14ac:dyDescent="0.25">
      <c r="A21" s="5"/>
      <c r="B21" s="11"/>
      <c r="C21" s="11"/>
      <c r="D21" s="9"/>
      <c r="E21" s="9"/>
      <c r="F21" s="9"/>
      <c r="G21" s="7">
        <v>0</v>
      </c>
      <c r="H21" s="7">
        <v>0</v>
      </c>
      <c r="I21" s="14">
        <f t="shared" si="0"/>
        <v>0</v>
      </c>
      <c r="J21" s="14"/>
      <c r="K21" s="2"/>
      <c r="L21" s="2"/>
      <c r="M21" s="2"/>
    </row>
    <row r="22" spans="1:14" ht="18.75" x14ac:dyDescent="0.25">
      <c r="E22" s="9"/>
    </row>
    <row r="24" spans="1:14" x14ac:dyDescent="0.25">
      <c r="B24" t="s">
        <v>35</v>
      </c>
    </row>
    <row r="25" spans="1:14" x14ac:dyDescent="0.25">
      <c r="B25" t="s">
        <v>70</v>
      </c>
    </row>
    <row r="26" spans="1:14" x14ac:dyDescent="0.25">
      <c r="B26" s="29" t="s">
        <v>36</v>
      </c>
    </row>
    <row r="27" spans="1:14" x14ac:dyDescent="0.25">
      <c r="B27" s="32" t="s">
        <v>37</v>
      </c>
    </row>
    <row r="28" spans="1:14" x14ac:dyDescent="0.25">
      <c r="B28" s="33" t="s">
        <v>38</v>
      </c>
    </row>
    <row r="31" spans="1:14" x14ac:dyDescent="0.25">
      <c r="B31" t="s">
        <v>39</v>
      </c>
    </row>
    <row r="32" spans="1:14" x14ac:dyDescent="0.25">
      <c r="B32" s="29"/>
      <c r="C32" t="s">
        <v>40</v>
      </c>
    </row>
    <row r="33" spans="2:3" x14ac:dyDescent="0.25">
      <c r="B33" s="30"/>
      <c r="C33" t="s">
        <v>41</v>
      </c>
    </row>
    <row r="34" spans="2:3" x14ac:dyDescent="0.25">
      <c r="B34" s="31"/>
      <c r="C34" t="s">
        <v>71</v>
      </c>
    </row>
  </sheetData>
  <autoFilter ref="A3:M21" xr:uid="{042341DA-6E82-44A2-A7A4-6018472ADCAA}"/>
  <mergeCells count="4">
    <mergeCell ref="A2:F2"/>
    <mergeCell ref="A1:F1"/>
    <mergeCell ref="G1:M1"/>
    <mergeCell ref="G2:I2"/>
  </mergeCells>
  <conditionalFormatting sqref="K4:M21 A4:H4 A6:H6 A5:E5 A11:H11 A7:E10 G7:H10 H12 A12:E13 G13:H13 A14:D21 F14:H21 E14:E22 N16">
    <cfRule type="expression" dxfId="3" priority="5">
      <formula>MOD(ROW(),2)=0</formula>
    </cfRule>
  </conditionalFormatting>
  <conditionalFormatting sqref="I4:J21">
    <cfRule type="cellIs" dxfId="2" priority="1" operator="between">
      <formula>15</formula>
      <formula>25</formula>
    </cfRule>
    <cfRule type="cellIs" dxfId="1" priority="2" operator="between">
      <formula>8</formula>
      <formula>12</formula>
    </cfRule>
    <cfRule type="cellIs" dxfId="0" priority="3" operator="between">
      <formula>1</formula>
      <formula>6</formula>
    </cfRule>
  </conditionalFormatting>
  <pageMargins left="0.70866141732283472" right="0.70866141732283472" top="0.74803149606299213" bottom="0.74803149606299213" header="0.31496062992125984" footer="0.31496062992125984"/>
  <pageSetup paperSize="9" scale="43" fitToHeight="3" orientation="landscape"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bdacb442-bfc7-44df-9acc-2a4df8c8cb38">T6W7HYUETC4M-6132631-299100</_dlc_DocId>
    <_dlc_DocIdUrl xmlns="bdacb442-bfc7-44df-9acc-2a4df8c8cb38">
      <Url>https://bucksbusinessfirst.sharepoint.com/sites/btvlep/_layouts/15/DocIdRedir.aspx?ID=T6W7HYUETC4M-6132631-299100</Url>
      <Description>T6W7HYUETC4M-6132631-299100</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B184EBCA9820A54889BE266E05484C17" ma:contentTypeVersion="1111" ma:contentTypeDescription="Create a new document." ma:contentTypeScope="" ma:versionID="891555c554740ec6688d96457938a041">
  <xsd:schema xmlns:xsd="http://www.w3.org/2001/XMLSchema" xmlns:xs="http://www.w3.org/2001/XMLSchema" xmlns:p="http://schemas.microsoft.com/office/2006/metadata/properties" xmlns:ns2="bdacb442-bfc7-44df-9acc-2a4df8c8cb38" xmlns:ns3="f381c5e9-0710-4874-9e83-7dea9d48a2b2" targetNamespace="http://schemas.microsoft.com/office/2006/metadata/properties" ma:root="true" ma:fieldsID="bfe6340960f136eff50c0d6ced9d7ecc" ns2:_="" ns3:_="">
    <xsd:import namespace="bdacb442-bfc7-44df-9acc-2a4df8c8cb38"/>
    <xsd:import namespace="f381c5e9-0710-4874-9e83-7dea9d48a2b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2:SharedWithUsers" minOccurs="0"/>
                <xsd:element ref="ns2:SharedWithDetails"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acb442-bfc7-44df-9acc-2a4df8c8cb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381c5e9-0710-4874-9e83-7dea9d48a2b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308722-E6C4-4B11-991D-5C1C663618E9}">
  <ds:schemaRefs>
    <ds:schemaRef ds:uri="http://schemas.microsoft.com/sharepoint/events"/>
  </ds:schemaRefs>
</ds:datastoreItem>
</file>

<file path=customXml/itemProps2.xml><?xml version="1.0" encoding="utf-8"?>
<ds:datastoreItem xmlns:ds="http://schemas.openxmlformats.org/officeDocument/2006/customXml" ds:itemID="{3BF8E003-7D65-4043-870C-F77EE6836506}">
  <ds:schemaRefs>
    <ds:schemaRef ds:uri="http://schemas.microsoft.com/sharepoint/v3/contenttype/forms"/>
  </ds:schemaRefs>
</ds:datastoreItem>
</file>

<file path=customXml/itemProps3.xml><?xml version="1.0" encoding="utf-8"?>
<ds:datastoreItem xmlns:ds="http://schemas.openxmlformats.org/officeDocument/2006/customXml" ds:itemID="{9B8388B6-2B8A-478A-9ADB-21BC97BE847C}">
  <ds:schemaRefs>
    <ds:schemaRef ds:uri="http://schemas.microsoft.com/office/2006/documentManagement/types"/>
    <ds:schemaRef ds:uri="f381c5e9-0710-4874-9e83-7dea9d48a2b2"/>
    <ds:schemaRef ds:uri="http://www.w3.org/XML/1998/namespace"/>
    <ds:schemaRef ds:uri="http://purl.org/dc/terms/"/>
    <ds:schemaRef ds:uri="http://schemas.microsoft.com/office/2006/metadata/properties"/>
    <ds:schemaRef ds:uri="http://schemas.microsoft.com/office/infopath/2007/PartnerControls"/>
    <ds:schemaRef ds:uri="http://schemas.openxmlformats.org/package/2006/metadata/core-properties"/>
    <ds:schemaRef ds:uri="bdacb442-bfc7-44df-9acc-2a4df8c8cb38"/>
    <ds:schemaRef ds:uri="http://purl.org/dc/dcmitype/"/>
    <ds:schemaRef ds:uri="http://purl.org/dc/elements/1.1/"/>
  </ds:schemaRefs>
</ds:datastoreItem>
</file>

<file path=customXml/itemProps4.xml><?xml version="1.0" encoding="utf-8"?>
<ds:datastoreItem xmlns:ds="http://schemas.openxmlformats.org/officeDocument/2006/customXml" ds:itemID="{B73A68E7-90C4-453E-9506-42ED8C421F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acb442-bfc7-44df-9acc-2a4df8c8cb38"/>
    <ds:schemaRef ds:uri="f381c5e9-0710-4874-9e83-7dea9d48a2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Risk log</vt:lpstr>
      <vt:lpstr>'Risk log'!Print_Area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 Douglass</dc:creator>
  <cp:lastModifiedBy>Richard Burton</cp:lastModifiedBy>
  <cp:lastPrinted>2021-10-07T13:50:40Z</cp:lastPrinted>
  <dcterms:created xsi:type="dcterms:W3CDTF">2020-01-29T14:26:47Z</dcterms:created>
  <dcterms:modified xsi:type="dcterms:W3CDTF">2022-02-07T12:29:10Z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0x010100B184EBCA9820A54889BE266E05484C17</vt:lpwstr>
  </property>
  <property fmtid="{D5CDD505-2E9C-101B-9397-08002B2CF9AE}" pid="3" name="_dlc_DocIdItemGuid">
    <vt:lpwstr>eedd9d4c-3860-4755-8d53-1891508b69e0</vt:lpwstr>
  </property>
</Properties>
</file>